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40" windowHeight="8325" activeTab="0"/>
  </bookViews>
  <sheets>
    <sheet name="Рубли" sheetId="1" r:id="rId1"/>
    <sheet name="Процент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Nikita Tseykovets</author>
  </authors>
  <commentList>
    <comment ref="A1" authorId="0">
      <text>
        <r>
          <rPr>
            <b/>
            <sz val="8"/>
            <rFont val="Tahoma"/>
            <family val="0"/>
          </rPr>
          <t>Nikita Tseykovets:</t>
        </r>
        <r>
          <rPr>
            <sz val="8"/>
            <rFont val="Tahoma"/>
            <family val="0"/>
          </rPr>
          <t xml:space="preserve">
Общие объёмы кредитования юридических лиц-резидентов и индивидуальных предпринимателей в рублях по видам экономической деятельности и отдельным направлениям использования cсредств (всего по Российской Федерации) | Банк России. — URL: http://cbr.ru/statistics/UDStat.aspx?TblID=302-01&amp;pid=sors&amp;sid=ITM_27910 (дата обращения: 05.05.2016).</t>
        </r>
      </text>
    </comment>
    <comment ref="I1" authorId="0">
      <text>
        <r>
          <rPr>
            <b/>
            <sz val="8"/>
            <rFont val="Tahoma"/>
            <family val="0"/>
          </rPr>
          <t>Nikita Tseykovets:</t>
        </r>
        <r>
          <rPr>
            <sz val="8"/>
            <rFont val="Tahoma"/>
            <family val="0"/>
          </rPr>
          <t xml:space="preserve">
Общие объёмы кредитования юридических лиц-резидентов и индивидуальных предпринимателей в рублях по видам экономической деятельности и отдельным направлениям использования cсредств (всего по Российской Федерации) | Банк России. — URL: http://cbr.ru/statistics/UDStat.aspx?TblID=302-01&amp;pid=sors&amp;sid=ITM_27910 (дата обращения: 05.05.2016).</t>
        </r>
      </text>
    </comment>
    <comment ref="A15" authorId="0">
      <text>
        <r>
          <rPr>
            <b/>
            <sz val="8"/>
            <rFont val="Tahoma"/>
            <family val="0"/>
          </rPr>
          <t>Nikita Tseykovets:</t>
        </r>
        <r>
          <rPr>
            <sz val="8"/>
            <rFont val="Tahoma"/>
            <family val="0"/>
          </rPr>
          <t xml:space="preserve">
Общая сумма задолженности по кредитам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 | Банк России. — URL: http://cbr.ru/statistics/UDStat.aspx?TblID=302-05&amp;pid=sors&amp;sid=ITM_52941 (дата обращения: 05.05.2016).</t>
        </r>
      </text>
    </comment>
    <comment ref="I15" authorId="0">
      <text>
        <r>
          <rPr>
            <b/>
            <sz val="8"/>
            <rFont val="Tahoma"/>
            <family val="0"/>
          </rPr>
          <t>Nikita Tseykovets:</t>
        </r>
        <r>
          <rPr>
            <sz val="8"/>
            <rFont val="Tahoma"/>
            <family val="0"/>
          </rPr>
          <t xml:space="preserve">
Общая сумма задолженности по кредитам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 | Банк России. — URL: http://cbr.ru/statistics/UDStat.aspx?TblID=302-05&amp;pid=sors&amp;sid=ITM_52941 (дата обращения: 05.05.2016).</t>
        </r>
      </text>
    </comment>
  </commentList>
</comments>
</file>

<file path=xl/sharedStrings.xml><?xml version="1.0" encoding="utf-8"?>
<sst xmlns="http://schemas.openxmlformats.org/spreadsheetml/2006/main" count="98" uniqueCount="30">
  <si>
    <t>Отчётная дата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</si>
  <si>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</si>
  <si>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</si>
  <si>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</si>
  <si>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</si>
  <si>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</si>
  <si>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Транспорт и связь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</si>
  <si>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</si>
  <si>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Операции с недвижимым имуществом, аренда и предоставление услуг</t>
  </si>
  <si>
    <t>Прочие виды деятельности</t>
  </si>
  <si>
    <t>На завершение расчётов</t>
  </si>
  <si>
    <t>Всего</t>
  </si>
  <si>
    <t>Общие объёмы кредитования юридических лиц-резидентов и индивидуальных предпринимателей в рублях по виду экономической деятельности "обрабатывающие производства" (всего по Российской Федерации), млн руб.</t>
  </si>
  <si>
    <t>Производство пищевых продуктов, включая напитки, и табака</t>
  </si>
  <si>
    <t>Обработка древесины и производство изделий из дерева</t>
  </si>
  <si>
    <t>Целлюлозно-бумажное производство; издательская и полиграфическая деятельность</t>
  </si>
  <si>
    <t>Производство кокса, нефтепродуктов и ядерных материалов</t>
  </si>
  <si>
    <t>Химическое производство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</si>
  <si>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</si>
  <si>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</si>
  <si>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</si>
  <si>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транспортных средств и оборудования</t>
  </si>
  <si>
    <t>Прочее</t>
  </si>
  <si>
    <t>Общая сумма задолженности по кредитам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Федерации), млн руб.</t>
  </si>
  <si>
    <t>Общая сумма задолженности по кредитам юридических лиц-резидентов и индивидуальных предпринимателей в рублях по виду экономической деятельности "обрабатывающие производства" (всего по Российской Федерации), млн руб.</t>
  </si>
  <si>
    <t>Общие объёмы кредитования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Федерации), млн руб.</t>
  </si>
  <si>
    <t>Общие объёмы кредитования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</t>
  </si>
  <si>
    <t>Общие объёмы кредитования юридических лиц-резидентов и индивидуальных предпринимателей в рублях по виду экономической деятельности "обрабатывающие производства" (всего по Российской Федерации)</t>
  </si>
  <si>
    <t>Общая сумма задолженности по кредитам юридических лиц-резидентов и индивидуальных предпринимателей в рублях по видам экономической деятельности и отдельным направлениям использования средств (всего по Российской Федерации)</t>
  </si>
  <si>
    <t>Общая сумма задолженности по кредитам юридических лиц-резидентов и индивидуальных предпринимателей в рублях по виду экономической деятельности "обрабатывающие производства" (всего по Российской Федерации)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</si>
</sst>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A1" sqref="A1:G1"/>
    </sheetView>
  </sheetViews>
  <sheetFormatPr defaultColWidth="9.140625" defaultRowHeight="15"/>
  <sheetData>
    <row r="1" spans="1:15" ht="15">
      <c r="A1" s="2" t="s">
        <v>25</v>
      </c>
      <c r="B1" s="2"/>
      <c r="C1" s="2"/>
      <c r="D1" s="2"/>
      <c r="E1" s="2"/>
      <c r="F1" s="2"/>
      <c r="G1" s="2"/>
      <c r="I1" s="2" t="s">
        <v>12</v>
      </c>
      <c r="J1" s="2"/>
      <c r="K1" s="2"/>
      <c r="L1" s="2"/>
      <c r="M1" s="2"/>
      <c r="N1" s="2"/>
      <c r="O1" s="2"/>
    </row>
    <row r="2" spans="1:15" ht="15">
      <c r="A2" t="s">
        <v>0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I2" t="s">
        <v>0</v>
      </c>
      <c r="J2">
        <v>2010</v>
      </c>
      <c r="K2">
        <v>2011</v>
      </c>
      <c r="L2">
        <v>2012</v>
      </c>
      <c r="M2">
        <v>2013</v>
      </c>
      <c r="N2">
        <v>2014</v>
      </c>
      <c r="O2">
        <v>2015</v>
      </c>
    </row>
    <row r="3" spans="1:15" ht="15">
      <c r="A3" t="s">
        <v>1</v>
      </c>
      <c r="B3">
        <v>262356</v>
      </c>
      <c r="C3">
        <v>395134</v>
      </c>
      <c r="D3">
        <v>606697</v>
      </c>
      <c r="E3">
        <v>405231</v>
      </c>
      <c r="F3">
        <v>771702</v>
      </c>
      <c r="G3">
        <v>602549</v>
      </c>
      <c r="I3" t="s">
        <v>13</v>
      </c>
      <c r="J3">
        <v>726728</v>
      </c>
      <c r="K3">
        <v>980849</v>
      </c>
      <c r="L3">
        <v>795224</v>
      </c>
      <c r="M3">
        <v>1621899</v>
      </c>
      <c r="N3">
        <v>2228739</v>
      </c>
      <c r="O3">
        <v>4086355</v>
      </c>
    </row>
    <row r="4" spans="1:15" ht="15">
      <c r="A4" t="s">
        <v>2</v>
      </c>
      <c r="B4">
        <v>2800912</v>
      </c>
      <c r="C4">
        <v>3480532</v>
      </c>
      <c r="D4">
        <v>3371412</v>
      </c>
      <c r="E4">
        <v>4567464</v>
      </c>
      <c r="F4">
        <v>5412661</v>
      </c>
      <c r="G4">
        <v>7434593</v>
      </c>
      <c r="I4" t="s">
        <v>14</v>
      </c>
      <c r="J4">
        <v>47253</v>
      </c>
      <c r="K4">
        <v>60298</v>
      </c>
      <c r="L4">
        <v>54428</v>
      </c>
      <c r="M4">
        <v>46273</v>
      </c>
      <c r="N4">
        <v>57862</v>
      </c>
      <c r="O4">
        <v>41393</v>
      </c>
    </row>
    <row r="5" spans="1:15" ht="15">
      <c r="A5" t="s">
        <v>3</v>
      </c>
      <c r="B5">
        <v>767256</v>
      </c>
      <c r="C5">
        <v>906286</v>
      </c>
      <c r="D5">
        <v>717446</v>
      </c>
      <c r="E5">
        <v>1083967</v>
      </c>
      <c r="F5">
        <v>915241</v>
      </c>
      <c r="G5">
        <v>773335</v>
      </c>
      <c r="I5" t="s">
        <v>15</v>
      </c>
      <c r="J5">
        <v>48346</v>
      </c>
      <c r="K5">
        <v>69028</v>
      </c>
      <c r="L5">
        <v>66328</v>
      </c>
      <c r="M5">
        <v>67622</v>
      </c>
      <c r="N5">
        <v>70007</v>
      </c>
      <c r="O5">
        <v>99764</v>
      </c>
    </row>
    <row r="6" spans="1:15" ht="15">
      <c r="A6" t="s">
        <v>4</v>
      </c>
      <c r="B6">
        <v>493386</v>
      </c>
      <c r="C6">
        <v>606093</v>
      </c>
      <c r="D6">
        <v>610819</v>
      </c>
      <c r="E6">
        <v>637150</v>
      </c>
      <c r="F6">
        <v>573527</v>
      </c>
      <c r="G6">
        <v>639837</v>
      </c>
      <c r="I6" t="s">
        <v>16</v>
      </c>
      <c r="J6">
        <v>129041</v>
      </c>
      <c r="K6">
        <v>176338</v>
      </c>
      <c r="L6">
        <v>179164</v>
      </c>
      <c r="M6">
        <v>142891</v>
      </c>
      <c r="N6">
        <v>228197</v>
      </c>
      <c r="O6">
        <v>518966</v>
      </c>
    </row>
    <row r="7" spans="1:15" ht="15">
      <c r="A7" t="s">
        <v>5</v>
      </c>
      <c r="B7">
        <v>1143458</v>
      </c>
      <c r="C7">
        <v>1554452</v>
      </c>
      <c r="D7">
        <v>1815070</v>
      </c>
      <c r="E7">
        <v>2327741</v>
      </c>
      <c r="F7">
        <v>1886793</v>
      </c>
      <c r="G7">
        <v>1269041</v>
      </c>
      <c r="I7" t="s">
        <v>17</v>
      </c>
      <c r="J7">
        <v>254210</v>
      </c>
      <c r="K7">
        <v>377019</v>
      </c>
      <c r="L7">
        <v>316360</v>
      </c>
      <c r="M7">
        <v>349218</v>
      </c>
      <c r="N7">
        <v>368994</v>
      </c>
      <c r="O7">
        <v>355693</v>
      </c>
    </row>
    <row r="8" spans="1:15" ht="15">
      <c r="A8" t="s">
        <v>6</v>
      </c>
      <c r="B8">
        <v>741121</v>
      </c>
      <c r="C8">
        <v>1212073</v>
      </c>
      <c r="D8">
        <v>1679563</v>
      </c>
      <c r="E8">
        <v>1220141</v>
      </c>
      <c r="F8">
        <v>1212741</v>
      </c>
      <c r="G8">
        <v>1150599</v>
      </c>
      <c r="I8" t="s">
        <v>18</v>
      </c>
      <c r="J8">
        <v>112959</v>
      </c>
      <c r="K8">
        <v>154749</v>
      </c>
      <c r="L8">
        <v>144473</v>
      </c>
      <c r="M8">
        <v>203379</v>
      </c>
      <c r="N8">
        <v>188017</v>
      </c>
      <c r="O8">
        <v>170869</v>
      </c>
    </row>
    <row r="9" spans="1:15" ht="15">
      <c r="A9" t="s">
        <v>7</v>
      </c>
      <c r="B9">
        <v>4198253</v>
      </c>
      <c r="C9">
        <v>5463463</v>
      </c>
      <c r="D9">
        <v>6562150</v>
      </c>
      <c r="E9">
        <v>9154028</v>
      </c>
      <c r="F9">
        <v>9317618</v>
      </c>
      <c r="G9">
        <v>7150130</v>
      </c>
      <c r="I9" t="s">
        <v>19</v>
      </c>
      <c r="J9">
        <v>365306</v>
      </c>
      <c r="K9">
        <v>443230</v>
      </c>
      <c r="L9">
        <v>372797</v>
      </c>
      <c r="M9">
        <v>461452</v>
      </c>
      <c r="N9">
        <v>526387</v>
      </c>
      <c r="O9">
        <v>545071</v>
      </c>
    </row>
    <row r="10" spans="1:15" ht="15">
      <c r="A10" t="s">
        <v>8</v>
      </c>
      <c r="B10">
        <v>891568</v>
      </c>
      <c r="C10">
        <v>1428110</v>
      </c>
      <c r="D10">
        <v>1552890</v>
      </c>
      <c r="E10">
        <v>1777010</v>
      </c>
      <c r="F10">
        <v>1679674</v>
      </c>
      <c r="G10">
        <v>1607049</v>
      </c>
      <c r="I10" t="s">
        <v>20</v>
      </c>
      <c r="J10">
        <v>294600</v>
      </c>
      <c r="K10">
        <v>332963</v>
      </c>
      <c r="L10">
        <v>401090</v>
      </c>
      <c r="M10">
        <v>444459</v>
      </c>
      <c r="N10">
        <v>518186</v>
      </c>
      <c r="O10">
        <v>432325</v>
      </c>
    </row>
    <row r="11" spans="1:15" ht="15">
      <c r="A11" t="s">
        <v>9</v>
      </c>
      <c r="B11">
        <v>3260973</v>
      </c>
      <c r="C11">
        <v>5314337</v>
      </c>
      <c r="D11">
        <v>4403275</v>
      </c>
      <c r="E11">
        <v>3645967</v>
      </c>
      <c r="F11">
        <v>4576917</v>
      </c>
      <c r="G11">
        <v>4006462</v>
      </c>
      <c r="I11" t="s">
        <v>21</v>
      </c>
      <c r="J11">
        <v>306611</v>
      </c>
      <c r="K11">
        <v>383982</v>
      </c>
      <c r="L11">
        <v>399599</v>
      </c>
      <c r="M11">
        <v>564614</v>
      </c>
      <c r="N11">
        <v>699180</v>
      </c>
      <c r="O11">
        <v>650277</v>
      </c>
    </row>
    <row r="12" spans="1:15" ht="15">
      <c r="A12" t="s">
        <v>10</v>
      </c>
      <c r="B12">
        <v>3407186</v>
      </c>
      <c r="C12">
        <v>5075754</v>
      </c>
      <c r="D12">
        <v>6211808</v>
      </c>
      <c r="E12">
        <v>6764137</v>
      </c>
      <c r="F12">
        <v>6894488</v>
      </c>
      <c r="G12">
        <v>5362076</v>
      </c>
      <c r="I12" t="s">
        <v>22</v>
      </c>
      <c r="J12">
        <f aca="true" t="shared" si="0" ref="J12:O12">B4-SUM(J3:J11)</f>
        <v>515858</v>
      </c>
      <c r="K12">
        <f t="shared" si="0"/>
        <v>502076</v>
      </c>
      <c r="L12">
        <f t="shared" si="0"/>
        <v>641949</v>
      </c>
      <c r="M12">
        <f t="shared" si="0"/>
        <v>665657</v>
      </c>
      <c r="N12">
        <f t="shared" si="0"/>
        <v>527092</v>
      </c>
      <c r="O12">
        <f t="shared" si="0"/>
        <v>533880</v>
      </c>
    </row>
    <row r="13" spans="1:7" ht="15">
      <c r="A13" t="s">
        <v>11</v>
      </c>
      <c r="B13">
        <v>17966469</v>
      </c>
      <c r="C13">
        <v>25436234</v>
      </c>
      <c r="D13">
        <v>27531130</v>
      </c>
      <c r="E13">
        <v>31582836</v>
      </c>
      <c r="F13">
        <v>33241362</v>
      </c>
      <c r="G13">
        <v>29995671</v>
      </c>
    </row>
    <row r="15" spans="1:15" ht="15">
      <c r="A15" s="2" t="s">
        <v>23</v>
      </c>
      <c r="B15" s="2"/>
      <c r="C15" s="2"/>
      <c r="D15" s="2"/>
      <c r="E15" s="2"/>
      <c r="F15" s="2"/>
      <c r="G15" s="2"/>
      <c r="I15" s="2" t="s">
        <v>24</v>
      </c>
      <c r="J15" s="2"/>
      <c r="K15" s="2"/>
      <c r="L15" s="2"/>
      <c r="M15" s="2"/>
      <c r="N15" s="2"/>
      <c r="O15" s="2"/>
    </row>
    <row r="16" spans="1:15" ht="15">
      <c r="A16" t="s">
        <v>0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I16" t="s">
        <v>0</v>
      </c>
      <c r="J16">
        <v>2010</v>
      </c>
      <c r="K16">
        <v>2011</v>
      </c>
      <c r="L16">
        <v>2012</v>
      </c>
      <c r="M16">
        <v>2013</v>
      </c>
      <c r="N16">
        <v>2014</v>
      </c>
      <c r="O16">
        <v>2015</v>
      </c>
    </row>
    <row r="17" spans="1:15" ht="15">
      <c r="A17" t="s">
        <v>1</v>
      </c>
      <c r="B17">
        <v>224899</v>
      </c>
      <c r="C17">
        <v>272748</v>
      </c>
      <c r="D17">
        <v>464519</v>
      </c>
      <c r="E17">
        <v>504146</v>
      </c>
      <c r="F17">
        <v>741424</v>
      </c>
      <c r="G17">
        <v>807948</v>
      </c>
      <c r="I17" t="s">
        <v>13</v>
      </c>
      <c r="J17">
        <v>518532</v>
      </c>
      <c r="K17">
        <v>622081</v>
      </c>
      <c r="L17">
        <v>709925</v>
      </c>
      <c r="M17">
        <v>707273</v>
      </c>
      <c r="N17">
        <v>781560</v>
      </c>
      <c r="O17">
        <v>849848</v>
      </c>
    </row>
    <row r="18" spans="1:15" ht="15">
      <c r="A18" t="s">
        <v>2</v>
      </c>
      <c r="B18">
        <v>2063698</v>
      </c>
      <c r="C18">
        <v>2579991</v>
      </c>
      <c r="D18">
        <v>2956322</v>
      </c>
      <c r="E18">
        <v>3203854</v>
      </c>
      <c r="F18">
        <v>4031074</v>
      </c>
      <c r="G18">
        <v>4563357</v>
      </c>
      <c r="I18" t="s">
        <v>14</v>
      </c>
      <c r="J18">
        <v>54935</v>
      </c>
      <c r="K18">
        <v>57701</v>
      </c>
      <c r="L18">
        <v>65487</v>
      </c>
      <c r="M18">
        <v>67734</v>
      </c>
      <c r="N18">
        <v>77983</v>
      </c>
      <c r="O18">
        <v>75611</v>
      </c>
    </row>
    <row r="19" spans="1:15" ht="15">
      <c r="A19" t="s">
        <v>3</v>
      </c>
      <c r="B19">
        <v>435880</v>
      </c>
      <c r="C19">
        <v>616328</v>
      </c>
      <c r="D19">
        <v>726179</v>
      </c>
      <c r="E19">
        <v>782363</v>
      </c>
      <c r="F19">
        <v>962854</v>
      </c>
      <c r="G19">
        <v>1032301</v>
      </c>
      <c r="I19" t="s">
        <v>15</v>
      </c>
      <c r="J19">
        <v>46930</v>
      </c>
      <c r="K19">
        <v>64700</v>
      </c>
      <c r="L19">
        <v>80064</v>
      </c>
      <c r="M19">
        <v>85792</v>
      </c>
      <c r="N19">
        <v>84704</v>
      </c>
      <c r="O19">
        <v>107801</v>
      </c>
    </row>
    <row r="20" spans="1:15" ht="15">
      <c r="A20" t="s">
        <v>4</v>
      </c>
      <c r="B20">
        <v>866797</v>
      </c>
      <c r="C20">
        <v>1068260</v>
      </c>
      <c r="D20">
        <v>1226680</v>
      </c>
      <c r="E20">
        <v>1336792</v>
      </c>
      <c r="F20">
        <v>1346797</v>
      </c>
      <c r="G20">
        <v>1413831</v>
      </c>
      <c r="I20" t="s">
        <v>16</v>
      </c>
      <c r="J20">
        <v>49140</v>
      </c>
      <c r="K20">
        <v>98958</v>
      </c>
      <c r="L20">
        <v>102388</v>
      </c>
      <c r="M20">
        <v>83246</v>
      </c>
      <c r="N20">
        <v>153546</v>
      </c>
      <c r="O20">
        <v>306638</v>
      </c>
    </row>
    <row r="21" spans="1:15" ht="15">
      <c r="A21" t="s">
        <v>5</v>
      </c>
      <c r="B21">
        <v>954445</v>
      </c>
      <c r="C21">
        <v>1195420</v>
      </c>
      <c r="D21">
        <v>1413179</v>
      </c>
      <c r="E21">
        <v>1566341</v>
      </c>
      <c r="F21">
        <v>1818315</v>
      </c>
      <c r="G21">
        <v>1592347</v>
      </c>
      <c r="I21" t="s">
        <v>17</v>
      </c>
      <c r="J21">
        <v>152079</v>
      </c>
      <c r="K21">
        <v>238078</v>
      </c>
      <c r="L21">
        <v>242051</v>
      </c>
      <c r="M21">
        <v>229991</v>
      </c>
      <c r="N21">
        <v>249944</v>
      </c>
      <c r="O21">
        <v>271303</v>
      </c>
    </row>
    <row r="22" spans="1:15" ht="15">
      <c r="A22" t="s">
        <v>6</v>
      </c>
      <c r="B22">
        <v>533313</v>
      </c>
      <c r="C22">
        <v>977031</v>
      </c>
      <c r="D22">
        <v>1244853</v>
      </c>
      <c r="E22">
        <v>1128774</v>
      </c>
      <c r="F22">
        <v>1291583</v>
      </c>
      <c r="G22">
        <v>1211882</v>
      </c>
      <c r="I22" t="s">
        <v>18</v>
      </c>
      <c r="J22">
        <v>149489</v>
      </c>
      <c r="K22">
        <v>185925</v>
      </c>
      <c r="L22">
        <v>198274</v>
      </c>
      <c r="M22">
        <v>220394</v>
      </c>
      <c r="N22">
        <v>260341</v>
      </c>
      <c r="O22">
        <v>288063</v>
      </c>
    </row>
    <row r="23" spans="1:15" ht="15">
      <c r="A23" t="s">
        <v>7</v>
      </c>
      <c r="B23">
        <v>2468640</v>
      </c>
      <c r="C23">
        <v>3002646</v>
      </c>
      <c r="D23">
        <v>3526617</v>
      </c>
      <c r="E23">
        <v>3988524</v>
      </c>
      <c r="F23">
        <v>4474798</v>
      </c>
      <c r="G23">
        <v>3698966</v>
      </c>
      <c r="I23" t="s">
        <v>19</v>
      </c>
      <c r="J23">
        <v>326563</v>
      </c>
      <c r="K23">
        <v>396727</v>
      </c>
      <c r="L23">
        <v>388352</v>
      </c>
      <c r="M23">
        <v>385241</v>
      </c>
      <c r="N23">
        <v>514132</v>
      </c>
      <c r="O23">
        <v>682161</v>
      </c>
    </row>
    <row r="24" spans="1:15" ht="15">
      <c r="A24" t="s">
        <v>8</v>
      </c>
      <c r="B24">
        <v>1098588</v>
      </c>
      <c r="C24">
        <v>1581618</v>
      </c>
      <c r="D24">
        <v>1999314</v>
      </c>
      <c r="E24">
        <v>2415168</v>
      </c>
      <c r="F24">
        <v>2598915</v>
      </c>
      <c r="G24">
        <v>2948347</v>
      </c>
      <c r="I24" t="s">
        <v>20</v>
      </c>
      <c r="J24">
        <v>217232</v>
      </c>
      <c r="K24">
        <v>245352</v>
      </c>
      <c r="L24">
        <v>303203</v>
      </c>
      <c r="M24">
        <v>307224</v>
      </c>
      <c r="N24">
        <v>463282</v>
      </c>
      <c r="O24">
        <v>482434</v>
      </c>
    </row>
    <row r="25" spans="1:15" ht="15">
      <c r="A25" t="s">
        <v>9</v>
      </c>
      <c r="B25">
        <v>1727809</v>
      </c>
      <c r="C25">
        <v>2154880</v>
      </c>
      <c r="D25">
        <v>2385447</v>
      </c>
      <c r="E25">
        <v>2835155</v>
      </c>
      <c r="F25">
        <v>3215315</v>
      </c>
      <c r="G25">
        <v>3467412</v>
      </c>
      <c r="I25" t="s">
        <v>21</v>
      </c>
      <c r="J25">
        <v>238089</v>
      </c>
      <c r="K25">
        <v>296743</v>
      </c>
      <c r="L25">
        <v>396629</v>
      </c>
      <c r="M25">
        <v>572275</v>
      </c>
      <c r="N25">
        <v>975169</v>
      </c>
      <c r="O25">
        <v>1042507</v>
      </c>
    </row>
    <row r="26" spans="1:15" ht="15">
      <c r="A26" t="s">
        <v>10</v>
      </c>
      <c r="B26">
        <v>121517</v>
      </c>
      <c r="C26">
        <v>165244</v>
      </c>
      <c r="D26">
        <v>199440</v>
      </c>
      <c r="E26">
        <v>202219</v>
      </c>
      <c r="F26">
        <v>178427</v>
      </c>
      <c r="G26">
        <v>152586</v>
      </c>
      <c r="I26" t="s">
        <v>22</v>
      </c>
      <c r="J26">
        <f aca="true" t="shared" si="1" ref="J26:O26">B18-SUM(J17:J25)</f>
        <v>310709</v>
      </c>
      <c r="K26">
        <f t="shared" si="1"/>
        <v>373726</v>
      </c>
      <c r="L26">
        <f t="shared" si="1"/>
        <v>469949</v>
      </c>
      <c r="M26">
        <f t="shared" si="1"/>
        <v>544684</v>
      </c>
      <c r="N26">
        <f t="shared" si="1"/>
        <v>470413</v>
      </c>
      <c r="O26">
        <f t="shared" si="1"/>
        <v>456991</v>
      </c>
    </row>
    <row r="27" spans="1:7" ht="15">
      <c r="A27" t="s">
        <v>11</v>
      </c>
      <c r="B27">
        <v>10495586</v>
      </c>
      <c r="C27">
        <v>13614166</v>
      </c>
      <c r="D27">
        <v>16142550</v>
      </c>
      <c r="E27">
        <v>17963336</v>
      </c>
      <c r="F27">
        <v>20659502</v>
      </c>
      <c r="G27">
        <v>20888976</v>
      </c>
    </row>
  </sheetData>
  <sheetProtection/>
  <mergeCells count="4">
    <mergeCell ref="A1:G1"/>
    <mergeCell ref="I1:O1"/>
    <mergeCell ref="A15:G15"/>
    <mergeCell ref="I15:O1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G1"/>
    </sheetView>
  </sheetViews>
  <sheetFormatPr defaultColWidth="9.140625" defaultRowHeight="15"/>
  <sheetData>
    <row r="1" spans="1:15" ht="15">
      <c r="A1" s="2" t="s">
        <v>26</v>
      </c>
      <c r="B1" s="2"/>
      <c r="C1" s="2"/>
      <c r="D1" s="2"/>
      <c r="E1" s="2"/>
      <c r="F1" s="2"/>
      <c r="G1" s="2"/>
      <c r="I1" s="2" t="s">
        <v>27</v>
      </c>
      <c r="J1" s="2"/>
      <c r="K1" s="2"/>
      <c r="L1" s="2"/>
      <c r="M1" s="2"/>
      <c r="N1" s="2"/>
      <c r="O1" s="2"/>
    </row>
    <row r="2" spans="1:15" ht="15">
      <c r="A2" t="s">
        <v>0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I2" t="s">
        <v>0</v>
      </c>
      <c r="J2">
        <v>2010</v>
      </c>
      <c r="K2">
        <v>2011</v>
      </c>
      <c r="L2">
        <v>2012</v>
      </c>
      <c r="M2">
        <v>2013</v>
      </c>
      <c r="N2">
        <v>2014</v>
      </c>
      <c r="O2">
        <v>2015</v>
      </c>
    </row>
    <row r="3" spans="1:15" ht="15">
      <c r="A3" t="s">
        <v>1</v>
      </c>
      <c r="B3" s="1">
        <f>Рубли!B3/Рубли!B$13</f>
        <v>0.01460253542307061</v>
      </c>
      <c r="C3" s="1">
        <f>Рубли!C3/Рубли!C$13</f>
        <v>0.015534296468573138</v>
      </c>
      <c r="D3" s="1">
        <f>Рубли!D3/Рубли!D$13</f>
        <v>0.02203676347465578</v>
      </c>
      <c r="E3" s="1">
        <f>Рубли!E3/Рубли!E$13</f>
        <v>0.012830735023289233</v>
      </c>
      <c r="F3" s="1">
        <f>Рубли!F3/Рубли!F$13</f>
        <v>0.023215113748949277</v>
      </c>
      <c r="G3" s="1">
        <f>Рубли!G3/Рубли!G$13</f>
        <v>0.02008786534563604</v>
      </c>
      <c r="I3" t="s">
        <v>13</v>
      </c>
      <c r="J3" s="1">
        <f>Рубли!J3/Рубли!B$4</f>
        <v>0.2594612040649617</v>
      </c>
      <c r="K3" s="1">
        <f>Рубли!K3/Рубли!C$4</f>
        <v>0.2818100796085196</v>
      </c>
      <c r="L3" s="1">
        <f>Рубли!L3/Рубли!D$4</f>
        <v>0.23587268479794224</v>
      </c>
      <c r="M3" s="1">
        <f>Рубли!M3/Рубли!E$4</f>
        <v>0.35509836530731276</v>
      </c>
      <c r="N3" s="1">
        <f>Рубли!N3/Рубли!F$4</f>
        <v>0.4117640103453736</v>
      </c>
      <c r="O3" s="1">
        <f>Рубли!O3/Рубли!G$4</f>
        <v>0.5496407133517598</v>
      </c>
    </row>
    <row r="4" spans="1:15" ht="15">
      <c r="A4" t="s">
        <v>2</v>
      </c>
      <c r="B4" s="1">
        <f>Рубли!B4/Рубли!B$13</f>
        <v>0.15589663166424075</v>
      </c>
      <c r="C4" s="1">
        <f>Рубли!C4/Рубли!C$13</f>
        <v>0.13683362088900425</v>
      </c>
      <c r="D4" s="1">
        <f>Рубли!D4/Рубли!D$13</f>
        <v>0.12245817734324745</v>
      </c>
      <c r="E4" s="1">
        <f>Рубли!E4/Рубли!E$13</f>
        <v>0.14461855167154716</v>
      </c>
      <c r="F4" s="1">
        <f>Рубли!F4/Рубли!F$13</f>
        <v>0.16282909827822337</v>
      </c>
      <c r="G4" s="1">
        <f>Рубли!G4/Рубли!G$13</f>
        <v>0.247855532219966</v>
      </c>
      <c r="I4" t="s">
        <v>14</v>
      </c>
      <c r="J4" s="1">
        <f>Рубли!J4/Рубли!B$4</f>
        <v>0.01687057644081642</v>
      </c>
      <c r="K4" s="1">
        <f>Рубли!K4/Рубли!C$4</f>
        <v>0.01732436305714184</v>
      </c>
      <c r="L4" s="1">
        <f>Рубли!L4/Рубли!D$4</f>
        <v>0.01614397765683933</v>
      </c>
      <c r="M4" s="1">
        <f>Рубли!M4/Рубли!E$4</f>
        <v>0.010131004863968276</v>
      </c>
      <c r="N4" s="1">
        <f>Рубли!N4/Рубли!F$4</f>
        <v>0.010690120811186955</v>
      </c>
      <c r="O4" s="1">
        <f>Рубли!O4/Рубли!G$4</f>
        <v>0.005567621522792169</v>
      </c>
    </row>
    <row r="5" spans="1:15" ht="15">
      <c r="A5" t="s">
        <v>3</v>
      </c>
      <c r="B5" s="1">
        <f>Рубли!B5/Рубли!B$13</f>
        <v>0.04270488541738502</v>
      </c>
      <c r="C5" s="1">
        <f>Рубли!C5/Рубли!C$13</f>
        <v>0.035629724117178664</v>
      </c>
      <c r="D5" s="1">
        <f>Рубли!D5/Рубли!D$13</f>
        <v>0.026059446161490647</v>
      </c>
      <c r="E5" s="1">
        <f>Рубли!E5/Рубли!E$13</f>
        <v>0.034321395330045724</v>
      </c>
      <c r="F5" s="1">
        <f>Рубли!F5/Рубли!F$13</f>
        <v>0.027533197947785654</v>
      </c>
      <c r="G5" s="1">
        <f>Рубли!G5/Рубли!G$13</f>
        <v>0.025781553611519476</v>
      </c>
      <c r="I5" t="s">
        <v>15</v>
      </c>
      <c r="J5" s="1">
        <f>Рубли!J5/Рубли!B$4</f>
        <v>0.01726080648017503</v>
      </c>
      <c r="K5" s="1">
        <f>Рубли!K5/Рубли!C$4</f>
        <v>0.019832600303631744</v>
      </c>
      <c r="L5" s="1">
        <f>Рубли!L5/Рубли!D$4</f>
        <v>0.019673656023055028</v>
      </c>
      <c r="M5" s="1">
        <f>Рубли!M5/Рубли!E$4</f>
        <v>0.014805152268304688</v>
      </c>
      <c r="N5" s="1">
        <f>Рубли!N5/Рубли!F$4</f>
        <v>0.012933933974435124</v>
      </c>
      <c r="O5" s="1">
        <f>Рубли!O5/Рубли!G$4</f>
        <v>0.013418891928583044</v>
      </c>
    </row>
    <row r="6" spans="1:15" ht="15">
      <c r="A6" t="s">
        <v>4</v>
      </c>
      <c r="B6" s="1">
        <f>Рубли!B6/Рубли!B$13</f>
        <v>0.027461489511378112</v>
      </c>
      <c r="C6" s="1">
        <f>Рубли!C6/Рубли!C$13</f>
        <v>0.023827937736380315</v>
      </c>
      <c r="D6" s="1">
        <f>Рубли!D6/Рубли!D$13</f>
        <v>0.022186484899094226</v>
      </c>
      <c r="E6" s="1">
        <f>Рубли!E6/Рубли!E$13</f>
        <v>0.02017393244862494</v>
      </c>
      <c r="F6" s="1">
        <f>Рубли!F6/Рубли!F$13</f>
        <v>0.017253414586321705</v>
      </c>
      <c r="G6" s="1">
        <f>Рубли!G6/Рубли!G$13</f>
        <v>0.02133097806013408</v>
      </c>
      <c r="I6" t="s">
        <v>16</v>
      </c>
      <c r="J6" s="1">
        <f>Рубли!J6/Рубли!B$4</f>
        <v>0.046071065424404624</v>
      </c>
      <c r="K6" s="1">
        <f>Рубли!K6/Рубли!C$4</f>
        <v>0.05066409387990112</v>
      </c>
      <c r="L6" s="1">
        <f>Рубли!L6/Рубли!D$4</f>
        <v>0.053142125613837764</v>
      </c>
      <c r="M6" s="1">
        <f>Рубли!M6/Рубли!E$4</f>
        <v>0.03128453776537702</v>
      </c>
      <c r="N6" s="1">
        <f>Рубли!N6/Рубли!F$4</f>
        <v>0.042159854459756486</v>
      </c>
      <c r="O6" s="1">
        <f>Рубли!O6/Рубли!G$4</f>
        <v>0.0698042246562791</v>
      </c>
    </row>
    <row r="7" spans="1:15" ht="15">
      <c r="A7" t="s">
        <v>5</v>
      </c>
      <c r="B7" s="1">
        <f>Рубли!B7/Рубли!B$13</f>
        <v>0.06364400261398052</v>
      </c>
      <c r="C7" s="1">
        <f>Рубли!C7/Рубли!C$13</f>
        <v>0.0611117196044037</v>
      </c>
      <c r="D7" s="1">
        <f>Рубли!D7/Рубли!D$13</f>
        <v>0.06592791505470354</v>
      </c>
      <c r="E7" s="1">
        <f>Рубли!E7/Рубли!E$13</f>
        <v>0.07370272258007482</v>
      </c>
      <c r="F7" s="1">
        <f>Рубли!F7/Рубли!F$13</f>
        <v>0.05676039988975181</v>
      </c>
      <c r="G7" s="1">
        <f>Рубли!G7/Рубли!G$13</f>
        <v>0.042307471634823575</v>
      </c>
      <c r="I7" t="s">
        <v>17</v>
      </c>
      <c r="J7" s="1">
        <f>Рубли!J7/Рубли!B$4</f>
        <v>0.09075972397561936</v>
      </c>
      <c r="K7" s="1">
        <f>Рубли!K7/Рубли!C$4</f>
        <v>0.10832223349763771</v>
      </c>
      <c r="L7" s="1">
        <f>Рубли!L7/Рубли!D$4</f>
        <v>0.09383605444840322</v>
      </c>
      <c r="M7" s="1">
        <f>Рубли!M7/Рубли!E$4</f>
        <v>0.07645774547976733</v>
      </c>
      <c r="N7" s="1">
        <f>Рубли!N7/Рубли!F$4</f>
        <v>0.06817238323257267</v>
      </c>
      <c r="O7" s="1">
        <f>Рубли!O7/Рубли!G$4</f>
        <v>0.047842968673604595</v>
      </c>
    </row>
    <row r="8" spans="1:15" ht="15">
      <c r="A8" t="s">
        <v>6</v>
      </c>
      <c r="B8" s="1">
        <f>Рубли!B8/Рубли!B$13</f>
        <v>0.041250231194565834</v>
      </c>
      <c r="C8" s="1">
        <f>Рубли!C8/Рубли!C$13</f>
        <v>0.04765143299122032</v>
      </c>
      <c r="D8" s="1">
        <f>Рубли!D8/Рубли!D$13</f>
        <v>0.061005959435736924</v>
      </c>
      <c r="E8" s="1">
        <f>Рубли!E8/Рубли!E$13</f>
        <v>0.038633041060657125</v>
      </c>
      <c r="F8" s="1">
        <f>Рубли!F8/Рубли!F$13</f>
        <v>0.03648289140499117</v>
      </c>
      <c r="G8" s="1">
        <f>Рубли!G8/Рубли!G$13</f>
        <v>0.038358835179916465</v>
      </c>
      <c r="I8" t="s">
        <v>18</v>
      </c>
      <c r="J8" s="1">
        <f>Рубли!J8/Рубли!B$4</f>
        <v>0.040329364149962584</v>
      </c>
      <c r="K8" s="1">
        <f>Рубли!K8/Рубли!C$4</f>
        <v>0.0444613064899274</v>
      </c>
      <c r="L8" s="1">
        <f>Рубли!L8/Рубли!D$4</f>
        <v>0.04285237164725047</v>
      </c>
      <c r="M8" s="1">
        <f>Рубли!M8/Рубли!E$4</f>
        <v>0.04452777296110051</v>
      </c>
      <c r="N8" s="1">
        <f>Рубли!N8/Рубли!F$4</f>
        <v>0.0347365186920075</v>
      </c>
      <c r="O8" s="1">
        <f>Рубли!O8/Рубли!G$4</f>
        <v>0.02298296624980009</v>
      </c>
    </row>
    <row r="9" spans="1:15" ht="15">
      <c r="A9" t="s">
        <v>7</v>
      </c>
      <c r="B9" s="1">
        <f>Рубли!B9/Рубли!B$13</f>
        <v>0.233671568965499</v>
      </c>
      <c r="C9" s="1">
        <f>Рубли!C9/Рубли!C$13</f>
        <v>0.2147905621563318</v>
      </c>
      <c r="D9" s="1">
        <f>Рубли!D9/Рубли!D$13</f>
        <v>0.23835381983957796</v>
      </c>
      <c r="E9" s="1">
        <f>Рубли!E9/Рубли!E$13</f>
        <v>0.2898418622064212</v>
      </c>
      <c r="F9" s="1">
        <f>Рубли!F9/Рубли!F$13</f>
        <v>0.2803019322734129</v>
      </c>
      <c r="G9" s="1">
        <f>Рубли!G9/Рубли!G$13</f>
        <v>0.23837206375546657</v>
      </c>
      <c r="I9" t="s">
        <v>19</v>
      </c>
      <c r="J9" s="1">
        <f>Рубли!J9/Рубли!B$4</f>
        <v>0.13042394762848672</v>
      </c>
      <c r="K9" s="1">
        <f>Рубли!K9/Рубли!C$4</f>
        <v>0.12734547477224747</v>
      </c>
      <c r="L9" s="1">
        <f>Рубли!L9/Рубли!D$4</f>
        <v>0.11057592486471543</v>
      </c>
      <c r="M9" s="1">
        <f>Рубли!M9/Рубли!E$4</f>
        <v>0.10103024347865687</v>
      </c>
      <c r="N9" s="1">
        <f>Рубли!N9/Рубли!F$4</f>
        <v>0.09725105636580603</v>
      </c>
      <c r="O9" s="1">
        <f>Рубли!O9/Рубли!G$4</f>
        <v>0.07331551303480903</v>
      </c>
    </row>
    <row r="10" spans="1:15" ht="15">
      <c r="A10" t="s">
        <v>8</v>
      </c>
      <c r="B10" s="1">
        <f>Рубли!B10/Рубли!B$13</f>
        <v>0.04962399679091089</v>
      </c>
      <c r="C10" s="1">
        <f>Рубли!C10/Рубли!C$13</f>
        <v>0.05614471073036991</v>
      </c>
      <c r="D10" s="1">
        <f>Рубли!D10/Рубли!D$13</f>
        <v>0.05640487695201759</v>
      </c>
      <c r="E10" s="1">
        <f>Рубли!E10/Рубли!E$13</f>
        <v>0.05626505485447855</v>
      </c>
      <c r="F10" s="1">
        <f>Рубли!F10/Рубли!F$13</f>
        <v>0.05052963834634694</v>
      </c>
      <c r="G10" s="1">
        <f>Рубли!G10/Рубли!G$13</f>
        <v>0.05357603102127637</v>
      </c>
      <c r="I10" t="s">
        <v>20</v>
      </c>
      <c r="J10" s="1">
        <f>Рубли!J10/Рубли!B$4</f>
        <v>0.10518002707689496</v>
      </c>
      <c r="K10" s="1">
        <f>Рубли!K10/Рубли!C$4</f>
        <v>0.09566439843104445</v>
      </c>
      <c r="L10" s="1">
        <f>Рубли!L10/Рубли!D$4</f>
        <v>0.11896795763911382</v>
      </c>
      <c r="M10" s="1">
        <f>Рубли!M10/Рубли!E$4</f>
        <v>0.09730979817246507</v>
      </c>
      <c r="N10" s="1">
        <f>Рубли!N10/Рубли!F$4</f>
        <v>0.09573590513058179</v>
      </c>
      <c r="O10" s="1">
        <f>Рубли!O10/Рубли!G$4</f>
        <v>0.0581504596149379</v>
      </c>
    </row>
    <row r="11" spans="1:15" ht="15">
      <c r="A11" t="s">
        <v>9</v>
      </c>
      <c r="B11" s="1">
        <f>Рубли!B11/Рубли!B$13</f>
        <v>0.18150327702121102</v>
      </c>
      <c r="C11" s="1">
        <f>Рубли!C11/Рубли!C$13</f>
        <v>0.20892782319898456</v>
      </c>
      <c r="D11" s="1">
        <f>Рубли!D11/Рубли!D$13</f>
        <v>0.15993804104662612</v>
      </c>
      <c r="E11" s="1">
        <f>Рубли!E11/Рубли!E$13</f>
        <v>0.11544140621190574</v>
      </c>
      <c r="F11" s="1">
        <f>Рубли!F11/Рубли!F$13</f>
        <v>0.13768740883721914</v>
      </c>
      <c r="G11" s="1">
        <f>Рубли!G11/Рубли!G$13</f>
        <v>0.13356800719677184</v>
      </c>
      <c r="I11" t="s">
        <v>21</v>
      </c>
      <c r="J11" s="1">
        <f>Рубли!J11/Рубли!B$4</f>
        <v>0.10946827319101778</v>
      </c>
      <c r="K11" s="1">
        <f>Рубли!K11/Рубли!C$4</f>
        <v>0.1103227897344429</v>
      </c>
      <c r="L11" s="1">
        <f>Рубли!L11/Рубли!D$4</f>
        <v>0.11852570970264091</v>
      </c>
      <c r="M11" s="1">
        <f>Рубли!M11/Рубли!E$4</f>
        <v>0.1236165189260386</v>
      </c>
      <c r="N11" s="1">
        <f>Рубли!N11/Рубли!F$4</f>
        <v>0.12917491045531948</v>
      </c>
      <c r="O11" s="1">
        <f>Рубли!O11/Рубли!G$4</f>
        <v>0.08746638854339438</v>
      </c>
    </row>
    <row r="12" spans="1:15" ht="15">
      <c r="A12" t="s">
        <v>10</v>
      </c>
      <c r="B12" s="1">
        <f>Рубли!B12/Рубли!B$13</f>
        <v>0.18964138139775824</v>
      </c>
      <c r="C12" s="1">
        <f>Рубли!C12/Рубли!C$13</f>
        <v>0.19954817210755335</v>
      </c>
      <c r="D12" s="1">
        <f>Рубли!D12/Рубли!D$13</f>
        <v>0.22562851579284976</v>
      </c>
      <c r="E12" s="1">
        <f>Рубли!E12/Рубли!E$13</f>
        <v>0.21417129861295547</v>
      </c>
      <c r="F12" s="1">
        <f>Рубли!F12/Рубли!F$13</f>
        <v>0.20740690468699807</v>
      </c>
      <c r="G12" s="1">
        <f>Рубли!G12/Рубли!G$13</f>
        <v>0.1787616619744896</v>
      </c>
      <c r="I12" t="s">
        <v>22</v>
      </c>
      <c r="J12" s="1">
        <f>Рубли!J12/Рубли!B$4</f>
        <v>0.1841750115676608</v>
      </c>
      <c r="K12" s="1">
        <f>Рубли!K12/Рубли!C$4</f>
        <v>0.14425266022550576</v>
      </c>
      <c r="L12" s="1">
        <f>Рубли!L12/Рубли!D$4</f>
        <v>0.1904095376062018</v>
      </c>
      <c r="M12" s="1">
        <f>Рубли!M12/Рубли!E$4</f>
        <v>0.14573886077700887</v>
      </c>
      <c r="N12" s="1">
        <f>Рубли!N12/Рубли!F$4</f>
        <v>0.0973813065329604</v>
      </c>
      <c r="O12" s="1">
        <f>Рубли!O12/Рубли!G$4</f>
        <v>0.07181025242403989</v>
      </c>
    </row>
    <row r="15" spans="1:15" ht="15">
      <c r="A15" s="2" t="s">
        <v>28</v>
      </c>
      <c r="B15" s="2"/>
      <c r="C15" s="2"/>
      <c r="D15" s="2"/>
      <c r="E15" s="2"/>
      <c r="F15" s="2"/>
      <c r="G15" s="2"/>
      <c r="I15" s="2" t="s">
        <v>29</v>
      </c>
      <c r="J15" s="2"/>
      <c r="K15" s="2"/>
      <c r="L15" s="2"/>
      <c r="M15" s="2"/>
      <c r="N15" s="2"/>
      <c r="O15" s="2"/>
    </row>
    <row r="16" spans="1:15" ht="15">
      <c r="A16" t="s">
        <v>0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I16" t="s">
        <v>0</v>
      </c>
      <c r="J16">
        <v>2010</v>
      </c>
      <c r="K16">
        <v>2011</v>
      </c>
      <c r="L16">
        <v>2012</v>
      </c>
      <c r="M16">
        <v>2013</v>
      </c>
      <c r="N16">
        <v>2014</v>
      </c>
      <c r="O16">
        <v>2015</v>
      </c>
    </row>
    <row r="17" spans="1:15" ht="15">
      <c r="A17" t="s">
        <v>1</v>
      </c>
      <c r="B17" s="1">
        <f>Рубли!B17/Рубли!B$27</f>
        <v>0.02142796028730554</v>
      </c>
      <c r="C17" s="1">
        <f>Рубли!C17/Рубли!C$27</f>
        <v>0.020034132094466896</v>
      </c>
      <c r="D17" s="1">
        <f>Рубли!D17/Рубли!D$27</f>
        <v>0.028776060783457385</v>
      </c>
      <c r="E17" s="1">
        <f>Рубли!E17/Рубли!E$27</f>
        <v>0.02806527696191843</v>
      </c>
      <c r="F17" s="1">
        <f>Рубли!F17/Рубли!F$27</f>
        <v>0.03588779632732677</v>
      </c>
      <c r="G17" s="1">
        <f>Рубли!G17/Рубли!G$27</f>
        <v>0.03867820040580256</v>
      </c>
      <c r="I17" t="s">
        <v>13</v>
      </c>
      <c r="J17" s="1">
        <f>Рубли!J17/Рубли!B$18</f>
        <v>0.2512635085172346</v>
      </c>
      <c r="K17" s="1">
        <f>Рубли!K17/Рубли!C$18</f>
        <v>0.24111750777425192</v>
      </c>
      <c r="L17" s="1">
        <f>Рубли!L17/Рубли!D$18</f>
        <v>0.24013791461146655</v>
      </c>
      <c r="M17" s="1">
        <f>Рубли!M17/Рубли!E$18</f>
        <v>0.22075693836235982</v>
      </c>
      <c r="N17" s="1">
        <f>Рубли!N17/Рубли!F$18</f>
        <v>0.1938838135940943</v>
      </c>
      <c r="O17" s="1">
        <f>Рубли!O17/Рубли!G$18</f>
        <v>0.1862330735903415</v>
      </c>
    </row>
    <row r="18" spans="1:15" ht="15">
      <c r="A18" t="s">
        <v>2</v>
      </c>
      <c r="B18" s="1">
        <f>Рубли!B18/Рубли!B$27</f>
        <v>0.19662532420771933</v>
      </c>
      <c r="C18" s="1">
        <f>Рубли!C18/Рубли!C$27</f>
        <v>0.18950782589252987</v>
      </c>
      <c r="D18" s="1">
        <f>Рубли!D18/Рубли!D$27</f>
        <v>0.18313847564356314</v>
      </c>
      <c r="E18" s="1">
        <f>Рубли!E18/Рубли!E$27</f>
        <v>0.1783551785703947</v>
      </c>
      <c r="F18" s="1">
        <f>Рубли!F18/Рубли!F$27</f>
        <v>0.1951196113052483</v>
      </c>
      <c r="G18" s="1">
        <f>Рубли!G18/Рубли!G$27</f>
        <v>0.2184576687722749</v>
      </c>
      <c r="I18" t="s">
        <v>14</v>
      </c>
      <c r="J18" s="1">
        <f>Рубли!J18/Рубли!B$18</f>
        <v>0.026619689508833172</v>
      </c>
      <c r="K18" s="1">
        <f>Рубли!K18/Рубли!C$18</f>
        <v>0.022364806698938096</v>
      </c>
      <c r="L18" s="1">
        <f>Рубли!L18/Рубли!D$18</f>
        <v>0.02215151123592085</v>
      </c>
      <c r="M18" s="1">
        <f>Рубли!M18/Рубли!E$18</f>
        <v>0.021141412810945816</v>
      </c>
      <c r="N18" s="1">
        <f>Рубли!N18/Рубли!F$18</f>
        <v>0.019345464757034973</v>
      </c>
      <c r="O18" s="1">
        <f>Рубли!O18/Рубли!G$18</f>
        <v>0.016569161693902098</v>
      </c>
    </row>
    <row r="19" spans="1:15" ht="15">
      <c r="A19" t="s">
        <v>3</v>
      </c>
      <c r="B19" s="1">
        <f>Рубли!B19/Рубли!B$27</f>
        <v>0.041529839305780546</v>
      </c>
      <c r="C19" s="1">
        <f>Рубли!C19/Рубли!C$27</f>
        <v>0.04527108013814434</v>
      </c>
      <c r="D19" s="1">
        <f>Рубли!D19/Рубли!D$27</f>
        <v>0.04498539573983045</v>
      </c>
      <c r="E19" s="1">
        <f>Рубли!E19/Рубли!E$27</f>
        <v>0.04355332439364269</v>
      </c>
      <c r="F19" s="1">
        <f>Рубли!F19/Рубли!F$27</f>
        <v>0.04660586687907579</v>
      </c>
      <c r="G19" s="1">
        <f>Рубли!G19/Рубли!G$27</f>
        <v>0.04941845880812923</v>
      </c>
      <c r="I19" t="s">
        <v>15</v>
      </c>
      <c r="J19" s="1">
        <f>Рубли!J19/Рубли!B$18</f>
        <v>0.022740730475098586</v>
      </c>
      <c r="K19" s="1">
        <f>Рубли!K19/Рубли!C$18</f>
        <v>0.02507760685986889</v>
      </c>
      <c r="L19" s="1">
        <f>Рубли!L19/Рубли!D$18</f>
        <v>0.027082300236577747</v>
      </c>
      <c r="M19" s="1">
        <f>Рубли!M19/Рубли!E$18</f>
        <v>0.026777749547888263</v>
      </c>
      <c r="N19" s="1">
        <f>Рубли!N19/Рубли!F$18</f>
        <v>0.02101276235564021</v>
      </c>
      <c r="O19" s="1">
        <f>Рубли!O19/Рубли!G$18</f>
        <v>0.02362317916393567</v>
      </c>
    </row>
    <row r="20" spans="1:15" ht="15">
      <c r="A20" t="s">
        <v>4</v>
      </c>
      <c r="B20" s="1">
        <f>Рубли!B20/Рубли!B$27</f>
        <v>0.08258681316126608</v>
      </c>
      <c r="C20" s="1">
        <f>Рубли!C20/Рубли!C$27</f>
        <v>0.07846679701128956</v>
      </c>
      <c r="D20" s="1">
        <f>Рубли!D20/Рубли!D$27</f>
        <v>0.07599047238509406</v>
      </c>
      <c r="E20" s="1">
        <f>Рубли!E20/Рубли!E$27</f>
        <v>0.07441780301832578</v>
      </c>
      <c r="F20" s="1">
        <f>Рубли!F20/Рубли!F$27</f>
        <v>0.06519019674336778</v>
      </c>
      <c r="G20" s="1">
        <f>Рубли!G20/Рубли!G$27</f>
        <v>0.06768311668317298</v>
      </c>
      <c r="I20" t="s">
        <v>16</v>
      </c>
      <c r="J20" s="1">
        <f>Рубли!J20/Рубли!B$18</f>
        <v>0.023811623599964724</v>
      </c>
      <c r="K20" s="1">
        <f>Рубли!K20/Рубли!C$18</f>
        <v>0.03835594775330611</v>
      </c>
      <c r="L20" s="1">
        <f>Рубли!L20/Рубли!D$18</f>
        <v>0.034633575097705864</v>
      </c>
      <c r="M20" s="1">
        <f>Рубли!M20/Рубли!E$18</f>
        <v>0.025983081626066606</v>
      </c>
      <c r="N20" s="1">
        <f>Рубли!N20/Рубли!F$18</f>
        <v>0.03809059322651978</v>
      </c>
      <c r="O20" s="1">
        <f>Рубли!O20/Рубли!G$18</f>
        <v>0.06719570702007316</v>
      </c>
    </row>
    <row r="21" spans="1:15" ht="15">
      <c r="A21" t="s">
        <v>5</v>
      </c>
      <c r="B21" s="1">
        <f>Рубли!B21/Рубли!B$27</f>
        <v>0.09093775230844661</v>
      </c>
      <c r="C21" s="1">
        <f>Рубли!C21/Рубли!C$27</f>
        <v>0.08780706802017839</v>
      </c>
      <c r="D21" s="1">
        <f>Рубли!D21/Рубли!D$27</f>
        <v>0.08754372760189685</v>
      </c>
      <c r="E21" s="1">
        <f>Рубли!E21/Рубли!E$27</f>
        <v>0.08719655413671491</v>
      </c>
      <c r="F21" s="1">
        <f>Рубли!F21/Рубли!F$27</f>
        <v>0.08801349616268582</v>
      </c>
      <c r="G21" s="1">
        <f>Рубли!G21/Рубли!G$27</f>
        <v>0.07622905976817629</v>
      </c>
      <c r="I21" t="s">
        <v>17</v>
      </c>
      <c r="J21" s="1">
        <f>Рубли!J21/Рубли!B$18</f>
        <v>0.07369246856855993</v>
      </c>
      <c r="K21" s="1">
        <f>Рубли!K21/Рубли!C$18</f>
        <v>0.09227861647579391</v>
      </c>
      <c r="L21" s="1">
        <f>Рубли!L21/Рубли!D$18</f>
        <v>0.08187572260396533</v>
      </c>
      <c r="M21" s="1">
        <f>Рубли!M21/Рубли!E$18</f>
        <v>0.07178573056075589</v>
      </c>
      <c r="N21" s="1">
        <f>Рубли!N21/Рубли!F$18</f>
        <v>0.06200431944439621</v>
      </c>
      <c r="O21" s="1">
        <f>Рубли!O21/Рубли!G$18</f>
        <v>0.05945250393515125</v>
      </c>
    </row>
    <row r="22" spans="1:15" ht="15">
      <c r="A22" t="s">
        <v>6</v>
      </c>
      <c r="B22" s="1">
        <f>Рубли!B22/Рубли!B$27</f>
        <v>0.05081307513463279</v>
      </c>
      <c r="C22" s="1">
        <f>Рубли!C22/Рубли!C$27</f>
        <v>0.07176576222149782</v>
      </c>
      <c r="D22" s="1">
        <f>Рубли!D22/Рубли!D$27</f>
        <v>0.07711625486679614</v>
      </c>
      <c r="E22" s="1">
        <f>Рубли!E22/Рубли!E$27</f>
        <v>0.06283765999812062</v>
      </c>
      <c r="F22" s="1">
        <f>Рубли!F22/Рубли!F$27</f>
        <v>0.06251762506182386</v>
      </c>
      <c r="G22" s="1">
        <f>Рубли!G22/Рубли!G$27</f>
        <v>0.058015385723072306</v>
      </c>
      <c r="I22" t="s">
        <v>18</v>
      </c>
      <c r="J22" s="1">
        <f>Рубли!J22/Рубли!B$18</f>
        <v>0.0724374399742598</v>
      </c>
      <c r="K22" s="1">
        <f>Рубли!K22/Рубли!C$18</f>
        <v>0.07206420487513329</v>
      </c>
      <c r="L22" s="1">
        <f>Рубли!L22/Рубли!D$18</f>
        <v>0.06706779572725839</v>
      </c>
      <c r="M22" s="1">
        <f>Рубли!M22/Рубли!E$18</f>
        <v>0.06879027571168973</v>
      </c>
      <c r="N22" s="1">
        <f>Рубли!N22/Рубли!F$18</f>
        <v>0.06458353282524706</v>
      </c>
      <c r="O22" s="1">
        <f>Рубли!O22/Рубли!G$18</f>
        <v>0.06312523872228273</v>
      </c>
    </row>
    <row r="23" spans="1:15" ht="15">
      <c r="A23" t="s">
        <v>7</v>
      </c>
      <c r="B23" s="1">
        <f>Рубли!B23/Рубли!B$27</f>
        <v>0.23520744815963587</v>
      </c>
      <c r="C23" s="1">
        <f>Рубли!C23/Рубли!C$27</f>
        <v>0.22055306215599252</v>
      </c>
      <c r="D23" s="1">
        <f>Рубли!D23/Рубли!D$27</f>
        <v>0.21846715667598984</v>
      </c>
      <c r="E23" s="1">
        <f>Рубли!E23/Рубли!E$27</f>
        <v>0.22203693122480145</v>
      </c>
      <c r="F23" s="1">
        <f>Рубли!F23/Рубли!F$27</f>
        <v>0.21659757335873828</v>
      </c>
      <c r="G23" s="1">
        <f>Рубли!G23/Рубли!G$27</f>
        <v>0.17707742112394595</v>
      </c>
      <c r="I23" t="s">
        <v>19</v>
      </c>
      <c r="J23" s="1">
        <f>Рубли!J23/Рубли!B$18</f>
        <v>0.15824166132835327</v>
      </c>
      <c r="K23" s="1">
        <f>Рубли!K23/Рубли!C$18</f>
        <v>0.15377069144814845</v>
      </c>
      <c r="L23" s="1">
        <f>Рубли!L23/Рубли!D$18</f>
        <v>0.131363227686294</v>
      </c>
      <c r="M23" s="1">
        <f>Рубли!M23/Рубли!E$18</f>
        <v>0.12024299484308586</v>
      </c>
      <c r="N23" s="1">
        <f>Рубли!N23/Рубли!F$18</f>
        <v>0.12754218850857116</v>
      </c>
      <c r="O23" s="1">
        <f>Рубли!O23/Рубли!G$18</f>
        <v>0.14948666080694542</v>
      </c>
    </row>
    <row r="24" spans="1:15" ht="15">
      <c r="A24" t="s">
        <v>8</v>
      </c>
      <c r="B24" s="1">
        <f>Рубли!B24/Рубли!B$27</f>
        <v>0.10467143044704698</v>
      </c>
      <c r="C24" s="1">
        <f>Рубли!C24/Рубли!C$27</f>
        <v>0.11617443183813096</v>
      </c>
      <c r="D24" s="1">
        <f>Рубли!D24/Рубли!D$27</f>
        <v>0.12385366624232232</v>
      </c>
      <c r="E24" s="1">
        <f>Рубли!E24/Рубли!E$27</f>
        <v>0.134449859424775</v>
      </c>
      <c r="F24" s="1">
        <f>Рубли!F24/Рубли!F$27</f>
        <v>0.12579756278733148</v>
      </c>
      <c r="G24" s="1">
        <f>Рубли!G24/Рубли!G$27</f>
        <v>0.1411436826774084</v>
      </c>
      <c r="I24" t="s">
        <v>20</v>
      </c>
      <c r="J24" s="1">
        <f>Рубли!J24/Рубли!B$18</f>
        <v>0.10526346393706831</v>
      </c>
      <c r="K24" s="1">
        <f>Рубли!K24/Рубли!C$18</f>
        <v>0.09509800615583543</v>
      </c>
      <c r="L24" s="1">
        <f>Рубли!L24/Рубли!D$18</f>
        <v>0.10256088477506849</v>
      </c>
      <c r="M24" s="1">
        <f>Рубли!M24/Рубли!E$18</f>
        <v>0.09589201006038353</v>
      </c>
      <c r="N24" s="1">
        <f>Рубли!N24/Рубли!F$18</f>
        <v>0.11492768428463482</v>
      </c>
      <c r="O24" s="1">
        <f>Рубли!O24/Рубли!G$18</f>
        <v>0.10571910109158675</v>
      </c>
    </row>
    <row r="25" spans="1:15" ht="15">
      <c r="A25" t="s">
        <v>9</v>
      </c>
      <c r="B25" s="1">
        <f>Рубли!B25/Рубли!B$27</f>
        <v>0.16462244223428782</v>
      </c>
      <c r="C25" s="1">
        <f>Рубли!C25/Рубли!C$27</f>
        <v>0.1582821893019374</v>
      </c>
      <c r="D25" s="1">
        <f>Рубли!D25/Рубли!D$27</f>
        <v>0.14777386472397483</v>
      </c>
      <c r="E25" s="1">
        <f>Рубли!E25/Рубли!E$27</f>
        <v>0.1578300934748423</v>
      </c>
      <c r="F25" s="1">
        <f>Рубли!F25/Рубли!F$27</f>
        <v>0.15563371275841983</v>
      </c>
      <c r="G25" s="1">
        <f>Рубли!G25/Рубли!G$27</f>
        <v>0.16599243543580117</v>
      </c>
      <c r="I25" t="s">
        <v>21</v>
      </c>
      <c r="J25" s="1">
        <f>Рубли!J25/Рубли!B$18</f>
        <v>0.1153700783738706</v>
      </c>
      <c r="K25" s="1">
        <f>Рубли!K25/Рубли!C$18</f>
        <v>0.11501706788899652</v>
      </c>
      <c r="L25" s="1">
        <f>Рубли!L25/Рубли!D$18</f>
        <v>0.13416299036437845</v>
      </c>
      <c r="M25" s="1">
        <f>Рубли!M25/Рубли!E$18</f>
        <v>0.17862081106067879</v>
      </c>
      <c r="N25" s="1">
        <f>Рубли!N25/Рубли!F$18</f>
        <v>0.24191294925372245</v>
      </c>
      <c r="O25" s="1">
        <f>Рубли!O25/Рубли!G$18</f>
        <v>0.2284517735517953</v>
      </c>
    </row>
    <row r="26" spans="1:15" ht="15">
      <c r="A26" t="s">
        <v>10</v>
      </c>
      <c r="B26" s="1">
        <f>Рубли!B26/Рубли!B$27</f>
        <v>0.01157791475387844</v>
      </c>
      <c r="C26" s="1">
        <f>Рубли!C26/Рубли!C$27</f>
        <v>0.012137651325832225</v>
      </c>
      <c r="D26" s="1">
        <f>Рубли!D26/Рубли!D$27</f>
        <v>0.012354925337074997</v>
      </c>
      <c r="E26" s="1">
        <f>Рубли!E26/Рубли!E$27</f>
        <v>0.011257318796464086</v>
      </c>
      <c r="F26" s="1">
        <f>Рубли!F26/Рубли!F$27</f>
        <v>0.008636558615982127</v>
      </c>
      <c r="G26" s="1">
        <f>Рубли!G26/Рубли!G$27</f>
        <v>0.007304618474357</v>
      </c>
      <c r="I26" t="s">
        <v>22</v>
      </c>
      <c r="J26" s="1">
        <f>Рубли!J26/Рубли!B$18</f>
        <v>0.150559335716757</v>
      </c>
      <c r="K26" s="1">
        <f>Рубли!K26/Рубли!C$18</f>
        <v>0.14485554406972737</v>
      </c>
      <c r="L26" s="1">
        <f>Рубли!L26/Рубли!D$18</f>
        <v>0.15896407766136436</v>
      </c>
      <c r="M26" s="1">
        <f>Рубли!M26/Рубли!E$18</f>
        <v>0.17000899541614567</v>
      </c>
      <c r="N26" s="1">
        <f>Рубли!N26/Рубли!F$18</f>
        <v>0.11669669175013904</v>
      </c>
      <c r="O26" s="1">
        <f>Рубли!O26/Рубли!G$18</f>
        <v>0.10014360042398611</v>
      </c>
    </row>
  </sheetData>
  <sheetProtection/>
  <mergeCells count="4">
    <mergeCell ref="A15:G15"/>
    <mergeCell ref="A1:G1"/>
    <mergeCell ref="I1:O1"/>
    <mergeCell ref="I15:O1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Nikita Tseykovets</dc:creator>
  <cp:keywords/>
  <dc:description/>
  <cp:lastModifiedBy>Nikita Tseykovets</cp:lastModifiedBy>
  <dcterms:created xsi:type="dcterms:W3CDTF">2016-05-05T16:48:30Z</dcterms:created>
  <dcterms:modified xsi:type="dcterms:W3CDTF">2016-07-19T20:17:23Z</dcterms:modified>
  <cp:category/>
  <cp:version/>
  <cp:contentType/>
  <cp:contentStatus/>
</cp:coreProperties>
</file>